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 codeName="ThisWorkbook"/>
  <bookViews>
    <workbookView xWindow="0" yWindow="0" windowWidth="22260" windowHeight="12645"/>
  </bookViews>
  <sheets>
    <sheet name="Report" sheetId="1" r:id="rId1"/>
  </sheets>
  <definedNames>
    <definedName name="month_days">OFFSET(Report!$A$24,0,1,1,Report!$A$32)</definedName>
    <definedName name="sales_data">OFFSET(Report!$A$26,0,1,1,Report!$A$32)</definedName>
    <definedName name="sales_entry">OFFSET(Report!$A$27,0,1,1,Report!$A$32)</definedName>
    <definedName name="target_data" localSheetId="0">OFFSET(Report!$A$25,0,1,1,Report!$A$32)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2" i="1" l="1"/>
  <c r="AG34" i="1"/>
  <c r="AG33" i="1"/>
  <c r="AG30" i="1"/>
  <c r="A32" i="1"/>
  <c r="AG37" i="1"/>
  <c r="AG36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38" i="1"/>
  <c r="AG31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9" i="1"/>
</calcChain>
</file>

<file path=xl/sharedStrings.xml><?xml version="1.0" encoding="utf-8"?>
<sst xmlns="http://schemas.openxmlformats.org/spreadsheetml/2006/main" count="26" uniqueCount="22">
  <si>
    <t>Target</t>
  </si>
  <si>
    <t>Month</t>
  </si>
  <si>
    <t>Days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</si>
  <si>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</si>
  <si>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</si>
  <si>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</si>
  <si>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</si>
  <si>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</si>
  <si>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</si>
  <si>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</si>
  <si>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</si>
  <si>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</si>
  <si>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</si>
  <si>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</si>
  <si>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</si>
  <si>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Days</t>
  </si>
  <si>
    <t>Achieved</t>
  </si>
  <si>
    <t>Target %</t>
  </si>
  <si>
    <t>Actual %</t>
  </si>
  <si>
    <t>Sale Entry</t>
  </si>
  <si>
    <t>Format</t>
  </si>
  <si>
    <t>$0,0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</si>
</sst>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1" x14ac:knownFonts="1"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11"/>
      <color theme="0"/>
      <name val="Calibri"/>
      <family val="2"/>
      <scheme val="minor"/>
    </font>
    <font>
      <sz val="8"/>
      <color theme="1"/>
      <name val="Calibri Light"/>
      <family val="2"/>
      <scheme val="major"/>
    </font>
    <font>
      <sz val="8"/>
      <color theme="0"/>
      <name val="Calibri Light"/>
      <family val="2"/>
      <scheme val="major"/>
    </font>
    <font>
      <sz val="8"/>
      <color theme="1"/>
      <name val="Calibri"/>
      <family val="2"/>
      <scheme val="minor"/>
    </font>
    <font>
      <sz val="9"/>
      <color theme="3"/>
      <name val="Verdana"/>
      <family val="2"/>
    </font>
    <font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Verdana"/>
      <family val="2"/>
    </font>
    <font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A154"/>
        <bgColor indexed="64"/>
      </patternFill>
    </fill>
    <fill>
      <patternFill patternType="solid">
        <fgColor rgb="FFF98A5F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0" fillId="0" borderId="0" xfId="0" applyFill="1"/>
    <xf numFmtId="0" fontId="5" fillId="0" borderId="0" xfId="0" applyFont="1" applyFill="1" applyAlignment="1">
      <alignment horizontal="right"/>
    </xf>
    <xf numFmtId="0" fontId="0" fillId="3" borderId="1" xfId="0" applyFill="1" applyBorder="1"/>
    <xf numFmtId="0" fontId="6" fillId="0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/>
    <xf numFmtId="0" fontId="3" fillId="3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/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7" fillId="0" borderId="0" xfId="0" applyFont="1" applyFill="1"/>
    <xf numFmtId="0" fontId="0" fillId="5" borderId="6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/>
    <xf numFmtId="49" fontId="6" fillId="0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/>
    <xf numFmtId="9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right"/>
    </xf>
    <xf numFmtId="1" fontId="10" fillId="0" borderId="0" xfId="0" applyNumberFormat="1" applyFont="1" applyFill="1" applyAlignment="1">
      <alignment horizontal="right" vertical="center"/>
    </xf>
    <xf numFmtId="42" fontId="10" fillId="0" borderId="0" xfId="0" applyNumberFormat="1" applyFont="1" applyFill="1" applyAlignment="1">
      <alignment horizontal="right" vertical="center"/>
    </xf>
    <xf numFmtId="9" fontId="10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154"/>
      <color rgb="FFF98A5F"/>
      <color rgb="FFFEE4DA"/>
      <color rgb="FFFCBCA2"/>
      <color rgb="FFE6D8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Report!$B$41</c:f>
              <c:strCache>
                <c:ptCount val="1"/>
              </c:strCache>
            </c:strRef>
          </c:tx>
          <c:spPr>
            <a:ln w="22225" cap="rnd">
              <a:solidFill>
                <a:schemeClr val="tx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[0]!month_days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Report!target_data</c:f>
              <c:numCache>
                <c:formatCode>General</c:formatCode>
                <c:ptCount val="31"/>
                <c:pt idx="0">
                  <c:v>1612.9032258064517</c:v>
                </c:pt>
                <c:pt idx="1">
                  <c:v>1612.9032258064517</c:v>
                </c:pt>
                <c:pt idx="2">
                  <c:v>1612.9032258064517</c:v>
                </c:pt>
                <c:pt idx="3">
                  <c:v>1612.9032258064517</c:v>
                </c:pt>
                <c:pt idx="4">
                  <c:v>1612.9032258064517</c:v>
                </c:pt>
                <c:pt idx="5">
                  <c:v>1612.9032258064517</c:v>
                </c:pt>
                <c:pt idx="6">
                  <c:v>1612.9032258064517</c:v>
                </c:pt>
                <c:pt idx="7">
                  <c:v>1612.9032258064517</c:v>
                </c:pt>
                <c:pt idx="8">
                  <c:v>1612.9032258064517</c:v>
                </c:pt>
                <c:pt idx="9">
                  <c:v>1612.9032258064517</c:v>
                </c:pt>
                <c:pt idx="10">
                  <c:v>1612.9032258064517</c:v>
                </c:pt>
                <c:pt idx="11">
                  <c:v>1612.9032258064517</c:v>
                </c:pt>
                <c:pt idx="12">
                  <c:v>1612.9032258064517</c:v>
                </c:pt>
                <c:pt idx="13">
                  <c:v>1612.9032258064517</c:v>
                </c:pt>
                <c:pt idx="14">
                  <c:v>1612.9032258064517</c:v>
                </c:pt>
                <c:pt idx="15">
                  <c:v>1612.9032258064517</c:v>
                </c:pt>
                <c:pt idx="16">
                  <c:v>1612.9032258064517</c:v>
                </c:pt>
                <c:pt idx="17">
                  <c:v>1612.9032258064517</c:v>
                </c:pt>
                <c:pt idx="18">
                  <c:v>1612.9032258064517</c:v>
                </c:pt>
                <c:pt idx="19">
                  <c:v>1612.9032258064517</c:v>
                </c:pt>
                <c:pt idx="20">
                  <c:v>1612.9032258064517</c:v>
                </c:pt>
                <c:pt idx="21">
                  <c:v>1612.9032258064517</c:v>
                </c:pt>
                <c:pt idx="22">
                  <c:v>1612.9032258064517</c:v>
                </c:pt>
                <c:pt idx="23">
                  <c:v>1612.9032258064517</c:v>
                </c:pt>
                <c:pt idx="24">
                  <c:v>1612.9032258064517</c:v>
                </c:pt>
                <c:pt idx="25">
                  <c:v>1612.9032258064517</c:v>
                </c:pt>
                <c:pt idx="26">
                  <c:v>1612.9032258064517</c:v>
                </c:pt>
                <c:pt idx="27">
                  <c:v>1612.9032258064517</c:v>
                </c:pt>
                <c:pt idx="28">
                  <c:v>1612.9032258064517</c:v>
                </c:pt>
                <c:pt idx="29">
                  <c:v>1612.9032258064517</c:v>
                </c:pt>
                <c:pt idx="30">
                  <c:v>1612.9032258064517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EA-457D-8EDC-FCC73A56A1AB}"/>
            </c:ext>
          </c:extLst>
        </c:ser>
        <c:ser>
          <c:idx val="2"/>
          <c:order val="1"/>
          <c:tx>
            <c:strRef>
              <c:f>Report!$C$41</c:f>
              <c:strCache>
                <c:ptCount val="1"/>
              </c:strCache>
            </c:strRef>
          </c:tx>
          <c:spPr>
            <a:ln w="22225" cap="rnd">
              <a:solidFill>
                <a:srgbClr val="00A154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lt1"/>
              </a:solidFill>
              <a:ln w="9525">
                <a:solidFill>
                  <a:srgbClr val="00A154"/>
                </a:solidFill>
                <a:round/>
              </a:ln>
              <a:effectLst/>
            </c:spPr>
          </c:marker>
          <c:cat>
            <c:numRef>
              <c:f>[0]!month_days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[0]!sales_data</c:f>
              <c:numCache>
                <c:formatCode>General</c:formatCode>
                <c:ptCount val="31"/>
                <c:pt idx="0">
                  <c:v>1062</c:v>
                </c:pt>
                <c:pt idx="1">
                  <c:v>1573</c:v>
                </c:pt>
                <c:pt idx="2">
                  <c:v>1069</c:v>
                </c:pt>
                <c:pt idx="3">
                  <c:v>1252</c:v>
                </c:pt>
                <c:pt idx="4">
                  <c:v>1548</c:v>
                </c:pt>
                <c:pt idx="5">
                  <c:v>1405</c:v>
                </c:pt>
                <c:pt idx="6">
                  <c:v>1012</c:v>
                </c:pt>
                <c:pt idx="7">
                  <c:v>1420</c:v>
                </c:pt>
                <c:pt idx="8">
                  <c:v>1089</c:v>
                </c:pt>
                <c:pt idx="9">
                  <c:v>1600</c:v>
                </c:pt>
                <c:pt idx="10">
                  <c:v>1596</c:v>
                </c:pt>
                <c:pt idx="11">
                  <c:v>1537</c:v>
                </c:pt>
                <c:pt idx="12">
                  <c:v>1217</c:v>
                </c:pt>
                <c:pt idx="13">
                  <c:v>1266</c:v>
                </c:pt>
                <c:pt idx="14">
                  <c:v>1555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EA-457D-8EDC-FCC73A56A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845512"/>
        <c:axId val="534849448"/>
      </c:lineChart>
      <c:catAx>
        <c:axId val="534845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849448"/>
        <c:crosses val="autoZero"/>
        <c:auto val="1"/>
        <c:lblAlgn val="ctr"/>
        <c:lblOffset val="100"/>
        <c:noMultiLvlLbl val="0"/>
      </c:catAx>
      <c:valAx>
        <c:axId val="5348494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84551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0"/>
    <c:dispBlanksAs val="span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542375753432458E-5"/>
          <c:y val="4.4989659289722847E-4"/>
          <c:w val="0.98532315263896186"/>
          <c:h val="0.89505692985562502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>
              <a:solidFill>
                <a:schemeClr val="tx2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671890776823643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733CF1F-9F67-4E05-B6F1-CD4F062B2830}" type="CELLREF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[CELLREF]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7101754385964911"/>
                      <c:h val="8.7586342627027497E-2"/>
                    </c:manualLayout>
                  </c15:layout>
                  <c15:dlblFieldTable>
                    <c15:dlblFTEntry>
                      <c15:txfldGUID>{F733CF1F-9F67-4E05-B6F1-CD4F062B2830}</c15:txfldGUID>
                      <c15:f>Report!$AG$35</c15:f>
                      <c15:dlblFieldTableCache>
                        <c:ptCount val="1"/>
                        <c:pt idx="0">
                          <c:v>100%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8E63-44B2-A12E-039FDF849A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Report!$A$36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D8B-4DA8-9671-15BD8EB177C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solidFill>
                <a:schemeClr val="tx2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A154"/>
              </a:solidFill>
              <a:ln>
                <a:solidFill>
                  <a:schemeClr val="tx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D8B-4DA8-9671-15BD8EB177CF}"/>
              </c:ext>
            </c:extLst>
          </c:dPt>
          <c:dLbls>
            <c:dLbl>
              <c:idx val="0"/>
              <c:tx>
                <c:strRef>
                  <c:f>Report!$AG$29</c:f>
                  <c:strCache>
                    <c:ptCount val="1"/>
                    <c:pt idx="0">
                      <c:v>40%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0" tIns="0" rIns="0" bIns="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{387764D8-7D4F-460B-AAC3-12309794B976}</c15:txfldGUID>
                      <c15:f>Report!$AG$29</c15:f>
                      <c15:dlblFieldTableCache>
                        <c:ptCount val="1"/>
                        <c:pt idx="0">
                          <c:v>40%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AD8B-4DA8-9671-15BD8EB177C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Report!$A$38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D8B-4DA8-9671-15BD8EB17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4"/>
        <c:overlap val="100"/>
        <c:axId val="534853056"/>
        <c:axId val="534850104"/>
      </c:barChart>
      <c:catAx>
        <c:axId val="534853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4850104"/>
        <c:crosses val="autoZero"/>
        <c:auto val="1"/>
        <c:lblAlgn val="ctr"/>
        <c:lblOffset val="100"/>
        <c:noMultiLvlLbl val="0"/>
      </c:catAx>
      <c:valAx>
        <c:axId val="5348501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34853056"/>
        <c:crosses val="autoZero"/>
        <c:crossBetween val="between"/>
      </c:valAx>
      <c:spPr>
        <a:solidFill>
          <a:schemeClr val="tx1"/>
        </a:solidFill>
        <a:ln>
          <a:noFill/>
        </a:ln>
        <a:effectLst>
          <a:softEdge rad="1117600"/>
        </a:effectLst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hyperlink" Target="http://excelchamps.com/blog/daily-sales-report-template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35</xdr:col>
      <xdr:colOff>0</xdr:colOff>
      <xdr:row>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" y="0"/>
          <a:ext cx="11125199" cy="381000"/>
        </a:xfrm>
        <a:prstGeom prst="rect">
          <a:avLst/>
        </a:prstGeom>
        <a:solidFill>
          <a:srgbClr val="00A15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</xdr:colOff>
      <xdr:row>2</xdr:row>
      <xdr:rowOff>9525</xdr:rowOff>
    </xdr:from>
    <xdr:to>
      <xdr:col>23</xdr:col>
      <xdr:colOff>76201</xdr:colOff>
      <xdr:row>17</xdr:row>
      <xdr:rowOff>95251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76199</xdr:colOff>
      <xdr:row>2</xdr:row>
      <xdr:rowOff>9525</xdr:rowOff>
    </xdr:from>
    <xdr:to>
      <xdr:col>27</xdr:col>
      <xdr:colOff>200024</xdr:colOff>
      <xdr:row>17</xdr:row>
      <xdr:rowOff>95251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200025</xdr:colOff>
      <xdr:row>2</xdr:row>
      <xdr:rowOff>9524</xdr:rowOff>
    </xdr:from>
    <xdr:to>
      <xdr:col>33</xdr:col>
      <xdr:colOff>0</xdr:colOff>
      <xdr:row>17</xdr:row>
      <xdr:rowOff>95250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67675" y="390524"/>
          <a:ext cx="1685925" cy="2943226"/>
        </a:xfrm>
        <a:prstGeom prst="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38</xdr:col>
      <xdr:colOff>314324</xdr:colOff>
      <xdr:row>2</xdr:row>
      <xdr:rowOff>9524</xdr:rowOff>
    </xdr:from>
    <xdr:ext cx="1103589" cy="296363"/>
    <xdr:sp macro="" textlink="$BJ$15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858124" y="390524"/>
          <a:ext cx="1103589" cy="29636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fld id="{CF0B669A-2FE5-4674-8143-E6FCADC6173C}" type="TxLink">
            <a:rPr lang="en-US" sz="1400" b="0" i="0" u="none" strike="noStrike" cap="none" spc="0">
              <a:ln w="0"/>
              <a:solidFill>
                <a:srgbClr val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eorgia" panose="02040502050405020303" pitchFamily="18" charset="0"/>
              <a:ea typeface="Verdana"/>
              <a:cs typeface="Verdana"/>
            </a:rPr>
            <a:pPr algn="ctr"/>
            <a:t> </a:t>
          </a:fld>
          <a:endParaRPr lang="en-US" sz="6600" b="0" cap="none" spc="0">
            <a:ln w="0"/>
            <a:solidFill>
              <a:schemeClr val="tx2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Georgia" panose="02040502050405020303" pitchFamily="18" charset="0"/>
          </a:endParaRPr>
        </a:p>
      </xdr:txBody>
    </xdr:sp>
    <xdr:clientData/>
  </xdr:oneCellAnchor>
  <xdr:oneCellAnchor>
    <xdr:from>
      <xdr:col>9</xdr:col>
      <xdr:colOff>504825</xdr:colOff>
      <xdr:row>2</xdr:row>
      <xdr:rowOff>104775</xdr:rowOff>
    </xdr:from>
    <xdr:ext cx="866775" cy="374141"/>
    <xdr:sp macro="" textlink="#REF!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677025" y="485775"/>
          <a:ext cx="866775" cy="374141"/>
        </a:xfrm>
        <a:prstGeom prst="rect">
          <a:avLst/>
        </a:prstGeom>
        <a:noFill/>
      </xdr:spPr>
      <xdr:txBody>
        <a:bodyPr wrap="square" lIns="91440" tIns="45720" rIns="91440" bIns="45720" anchor="t">
          <a:spAutoFit/>
        </a:bodyPr>
        <a:lstStyle/>
        <a:p>
          <a:pPr algn="ctr"/>
          <a:fld id="{D7DB45A2-6829-48D6-83E1-3FCC8476FF76}" type="TxLink">
            <a:rPr lang="en-US" sz="1800" b="0" i="0" u="none" strike="noStrike" cap="none" spc="0">
              <a:ln w="0"/>
              <a:solidFill>
                <a:srgbClr val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alibri"/>
              <a:ea typeface="Segoe UI Black" panose="020B0A02040204020203" pitchFamily="34" charset="0"/>
              <a:cs typeface="Calibri"/>
            </a:rPr>
            <a:pPr algn="ctr"/>
            <a:t> </a:t>
          </a:fld>
          <a:endParaRPr lang="en-US" sz="16600" b="0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j-lt"/>
            <a:ea typeface="Segoe UI Black" panose="020B0A02040204020203" pitchFamily="34" charset="0"/>
            <a:cs typeface="Segoe UI Black" panose="020B0A02040204020203" pitchFamily="34" charset="0"/>
          </a:endParaRPr>
        </a:p>
      </xdr:txBody>
    </xdr:sp>
    <xdr:clientData/>
  </xdr:oneCellAnchor>
  <xdr:oneCellAnchor>
    <xdr:from>
      <xdr:col>27</xdr:col>
      <xdr:colOff>200025</xdr:colOff>
      <xdr:row>15</xdr:row>
      <xdr:rowOff>26486</xdr:rowOff>
    </xdr:from>
    <xdr:ext cx="1685925" cy="341760"/>
    <xdr:sp macro="" textlink="$AG$37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067675" y="2883986"/>
          <a:ext cx="1685925" cy="3417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indent="0" algn="ctr"/>
          <a:fld id="{8738F508-804C-4B12-9AB1-0F814B2A4235}" type="TxLink">
            <a:rPr lang="en-US" sz="800" b="0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pPr marL="0" indent="0" algn="ctr"/>
            <a:t>Time Remaining in current month</a:t>
          </a:fld>
          <a:endParaRPr lang="en-US" sz="800" b="0" cap="none" spc="0">
            <a:ln w="0"/>
            <a:solidFill>
              <a:schemeClr val="tx2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27</xdr:col>
      <xdr:colOff>200025</xdr:colOff>
      <xdr:row>12</xdr:row>
      <xdr:rowOff>112210</xdr:rowOff>
    </xdr:from>
    <xdr:ext cx="1685925" cy="467757"/>
    <xdr:sp macro="" textlink="$AG$31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8067675" y="2398210"/>
          <a:ext cx="1685925" cy="467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indent="0" algn="ctr"/>
          <a:fld id="{959EAC21-6434-4571-97A7-04DAA9B94A42}" type="TxLink">
            <a:rPr lang="en-US" sz="2400" b="0" i="0" u="none" strike="noStrike" cap="none" spc="0">
              <a:ln w="0">
                <a:noFill/>
              </a:ln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Impact" panose="020B0806030902050204" pitchFamily="34" charset="0"/>
              <a:ea typeface="Segoe UI Black" panose="020B0A02040204020203" pitchFamily="34" charset="0"/>
              <a:cs typeface="Calibri"/>
            </a:rPr>
            <a:pPr marL="0" indent="0" algn="ctr"/>
            <a:t>16 Days Left</a:t>
          </a:fld>
          <a:endParaRPr lang="en-US" sz="2400" b="0" i="0" u="none" strike="noStrike" cap="none" spc="0">
            <a:ln w="0">
              <a:noFill/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Impact" panose="020B0806030902050204" pitchFamily="34" charset="0"/>
            <a:ea typeface="Segoe UI Black" panose="020B0A02040204020203" pitchFamily="34" charset="0"/>
            <a:cs typeface="Calibri"/>
          </a:endParaRPr>
        </a:p>
      </xdr:txBody>
    </xdr:sp>
    <xdr:clientData/>
  </xdr:oneCellAnchor>
  <xdr:twoCellAnchor editAs="oneCell">
    <xdr:from>
      <xdr:col>0</xdr:col>
      <xdr:colOff>66675</xdr:colOff>
      <xdr:row>0</xdr:row>
      <xdr:rowOff>28575</xdr:rowOff>
    </xdr:from>
    <xdr:to>
      <xdr:col>6</xdr:col>
      <xdr:colOff>190186</xdr:colOff>
      <xdr:row>1</xdr:row>
      <xdr:rowOff>142837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5" y="28575"/>
          <a:ext cx="2514286" cy="304762"/>
        </a:xfrm>
        <a:prstGeom prst="rect">
          <a:avLst/>
        </a:prstGeom>
      </xdr:spPr>
    </xdr:pic>
    <xdr:clientData/>
  </xdr:twoCellAnchor>
  <xdr:twoCellAnchor editAs="oneCell">
    <xdr:from>
      <xdr:col>26</xdr:col>
      <xdr:colOff>247889</xdr:colOff>
      <xdr:row>0</xdr:row>
      <xdr:rowOff>0</xdr:rowOff>
    </xdr:from>
    <xdr:to>
      <xdr:col>32</xdr:col>
      <xdr:colOff>9525</xdr:colOff>
      <xdr:row>1</xdr:row>
      <xdr:rowOff>171405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39314" y="0"/>
          <a:ext cx="1904761" cy="361905"/>
        </a:xfrm>
        <a:prstGeom prst="rect">
          <a:avLst/>
        </a:prstGeom>
      </xdr:spPr>
    </xdr:pic>
    <xdr:clientData/>
  </xdr:twoCellAnchor>
  <xdr:twoCellAnchor>
    <xdr:from>
      <xdr:col>18</xdr:col>
      <xdr:colOff>85725</xdr:colOff>
      <xdr:row>2</xdr:row>
      <xdr:rowOff>114301</xdr:rowOff>
    </xdr:from>
    <xdr:to>
      <xdr:col>22</xdr:col>
      <xdr:colOff>219075</xdr:colOff>
      <xdr:row>3</xdr:row>
      <xdr:rowOff>57151</xdr:rowOff>
    </xdr:to>
    <xdr:sp macro="" textlink="$AG$30">
      <xdr:nvSpPr>
        <xdr:cNvPr id="8" name="Rectangle: Rounded Corners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467350" y="495301"/>
          <a:ext cx="1238250" cy="133350"/>
        </a:xfrm>
        <a:prstGeom prst="roundRect">
          <a:avLst/>
        </a:prstGeom>
        <a:solidFill>
          <a:srgbClr val="FEE4DA"/>
        </a:solidFill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F4743CE-9AF5-4A57-817A-95DCD88F7022}" type="TxLink">
            <a:rPr lang="en-US" sz="600" b="0" i="0" u="none" strike="noStrike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pPr algn="ctr"/>
            <a:t>Per Day Target: $1,613</a:t>
          </a:fld>
          <a:endParaRPr lang="en-US" sz="100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27</xdr:col>
      <xdr:colOff>200024</xdr:colOff>
      <xdr:row>7</xdr:row>
      <xdr:rowOff>57150</xdr:rowOff>
    </xdr:from>
    <xdr:ext cx="1676401" cy="592855"/>
    <xdr:sp macro="" textlink="$AG$32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8067674" y="1390650"/>
          <a:ext cx="1676401" cy="59285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indent="0" algn="ctr"/>
          <a:fld id="{15DB1B4F-E751-4C46-A0D5-45B363F33B1B}" type="TxLink">
            <a:rPr lang="en-US" sz="3200" b="0" i="0" u="none" strike="noStrike" cap="none" spc="0">
              <a:ln w="0">
                <a:noFill/>
              </a:ln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Impact" panose="020B0806030902050204" pitchFamily="34" charset="0"/>
              <a:ea typeface="Segoe UI Black" panose="020B0A02040204020203" pitchFamily="34" charset="0"/>
              <a:cs typeface="Segoe UI Black" panose="020B0A02040204020203" pitchFamily="34" charset="0"/>
            </a:rPr>
            <a:pPr marL="0" indent="0" algn="ctr"/>
            <a:t>$1,862</a:t>
          </a:fld>
          <a:endParaRPr lang="en-US" sz="3200" b="0" i="0" u="none" strike="noStrike" cap="none" spc="0">
            <a:ln w="0">
              <a:noFill/>
            </a:ln>
            <a:solidFill>
              <a:schemeClr val="tx2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Impact" panose="020B0806030902050204" pitchFamily="34" charset="0"/>
            <a:ea typeface="Segoe UI Black" panose="020B0A02040204020203" pitchFamily="34" charset="0"/>
            <a:cs typeface="Segoe UI Black" panose="020B0A02040204020203" pitchFamily="34" charset="0"/>
          </a:endParaRPr>
        </a:p>
      </xdr:txBody>
    </xdr:sp>
    <xdr:clientData/>
  </xdr:oneCellAnchor>
  <xdr:oneCellAnchor>
    <xdr:from>
      <xdr:col>27</xdr:col>
      <xdr:colOff>219075</xdr:colOff>
      <xdr:row>10</xdr:row>
      <xdr:rowOff>47624</xdr:rowOff>
    </xdr:from>
    <xdr:ext cx="1666875" cy="341760"/>
    <xdr:sp macro="" textlink="$AG$36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8086725" y="1952624"/>
          <a:ext cx="1666875" cy="3417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indent="0" algn="ctr"/>
          <a:fld id="{8F5C5D77-DCA7-47A0-BA71-802DED30632C}" type="TxLink">
            <a:rPr lang="en-US" sz="800" b="0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pPr marL="0" indent="0" algn="ctr"/>
            <a:t>Per Day Average for Rest of the Days.</a:t>
          </a:fld>
          <a:endParaRPr lang="en-US" sz="800" b="0" cap="none" spc="0">
            <a:ln w="0"/>
            <a:solidFill>
              <a:schemeClr val="tx2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27</xdr:col>
      <xdr:colOff>200024</xdr:colOff>
      <xdr:row>2</xdr:row>
      <xdr:rowOff>9525</xdr:rowOff>
    </xdr:from>
    <xdr:ext cx="1685925" cy="592855"/>
    <xdr:sp macro="" textlink="$AG$33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8067674" y="390525"/>
          <a:ext cx="1685925" cy="59285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indent="0" algn="ctr"/>
          <a:fld id="{F978BF77-4105-4033-827A-E95913D878EE}" type="TxLink">
            <a:rPr lang="en-US" sz="3200" b="0" i="0" u="none" strike="noStrike" cap="none" spc="0">
              <a:ln w="0">
                <a:noFill/>
              </a:ln>
              <a:solidFill>
                <a:srgbClr val="00A154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Impact" panose="020B0806030902050204" pitchFamily="34" charset="0"/>
              <a:ea typeface="Segoe UI Black" panose="020B0A02040204020203" pitchFamily="34" charset="0"/>
              <a:cs typeface="Calibri"/>
            </a:rPr>
            <a:pPr marL="0" indent="0" algn="ctr"/>
            <a:t> $20,201 </a:t>
          </a:fld>
          <a:endParaRPr lang="en-US" sz="6000" b="0" i="0" u="none" strike="noStrike" cap="none" spc="0">
            <a:ln w="0">
              <a:noFill/>
            </a:ln>
            <a:solidFill>
              <a:srgbClr val="00A154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Impact" panose="020B0806030902050204" pitchFamily="34" charset="0"/>
            <a:ea typeface="Segoe UI Black" panose="020B0A02040204020203" pitchFamily="34" charset="0"/>
            <a:cs typeface="Segoe UI Black" panose="020B0A02040204020203" pitchFamily="34" charset="0"/>
          </a:endParaRPr>
        </a:p>
      </xdr:txBody>
    </xdr:sp>
    <xdr:clientData/>
  </xdr:oneCellAnchor>
  <xdr:oneCellAnchor>
    <xdr:from>
      <xdr:col>27</xdr:col>
      <xdr:colOff>200024</xdr:colOff>
      <xdr:row>5</xdr:row>
      <xdr:rowOff>1</xdr:rowOff>
    </xdr:from>
    <xdr:ext cx="1685925" cy="341760"/>
    <xdr:sp macro="" textlink="$AG$34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067674" y="952501"/>
          <a:ext cx="1685925" cy="3417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indent="0" algn="ctr"/>
          <a:fld id="{C911DAB5-6A8F-4DC8-B6D3-6ED52B18BAF0}" type="TxLink">
            <a:rPr lang="en-US" sz="800" b="0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pPr marL="0" indent="0" algn="ctr"/>
            <a:t>Achieved Out of $50,000 Target.</a:t>
          </a:fld>
          <a:endParaRPr lang="en-US" sz="800" b="0" cap="none" spc="0">
            <a:ln w="0"/>
            <a:solidFill>
              <a:schemeClr val="tx2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>
    <xdr:from>
      <xdr:col>0</xdr:col>
      <xdr:colOff>0</xdr:colOff>
      <xdr:row>18</xdr:row>
      <xdr:rowOff>1</xdr:rowOff>
    </xdr:from>
    <xdr:to>
      <xdr:col>33</xdr:col>
      <xdr:colOff>0</xdr:colOff>
      <xdr:row>22</xdr:row>
      <xdr:rowOff>171450</xdr:rowOff>
    </xdr:to>
    <xdr:sp macro="" textlink="" fLocksText="0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3429001"/>
          <a:ext cx="9753600" cy="9334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u="sng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Notes</a:t>
          </a:r>
          <a:r>
            <a:rPr lang="en-US" sz="1000" u="sng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&amp; Remarks</a:t>
          </a:r>
        </a:p>
        <a:p>
          <a:pPr marL="171450" indent="-171450">
            <a:buFont typeface="Wingdings" panose="05000000000000000000" pitchFamily="2" charset="2"/>
            <a:buChar char="Ø"/>
          </a:pPr>
          <a:r>
            <a:rPr lang="en-US" sz="1100" baseline="0"/>
            <a:t> </a:t>
          </a:r>
        </a:p>
        <a:p>
          <a:pPr marL="171450" indent="-171450">
            <a:buFont typeface="Wingdings" panose="05000000000000000000" pitchFamily="2" charset="2"/>
            <a:buChar char="Ø"/>
          </a:pPr>
          <a:r>
            <a:rPr lang="en-US" sz="1100" baseline="0"/>
            <a:t> </a:t>
          </a:r>
        </a:p>
        <a:p>
          <a:pPr marL="171450" indent="-171450">
            <a:buFont typeface="Wingdings" panose="05000000000000000000" pitchFamily="2" charset="2"/>
            <a:buChar char="Ø"/>
          </a:pPr>
          <a:r>
            <a:rPr lang="en-US" sz="1100" baseline="0"/>
            <a:t> </a:t>
          </a:r>
        </a:p>
        <a:p>
          <a:pPr marL="171450" indent="-171450">
            <a:buFont typeface="Wingdings" panose="05000000000000000000" pitchFamily="2" charset="2"/>
            <a:buChar char="Ø"/>
          </a:pPr>
          <a:r>
            <a:rPr lang="en-US" sz="1100" baseline="0"/>
            <a:t> </a:t>
          </a:r>
          <a:endParaRPr lang="en-US" sz="1100"/>
        </a:p>
      </xdr:txBody>
    </xdr:sp>
    <xdr:clientData fLocksWithSheet="0"/>
  </xdr:twoCellAnchor>
  <xdr:twoCellAnchor>
    <xdr:from>
      <xdr:col>27</xdr:col>
      <xdr:colOff>200024</xdr:colOff>
      <xdr:row>2</xdr:row>
      <xdr:rowOff>9526</xdr:rowOff>
    </xdr:from>
    <xdr:to>
      <xdr:col>32</xdr:col>
      <xdr:colOff>504824</xdr:colOff>
      <xdr:row>7</xdr:row>
      <xdr:rowOff>38100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067674" y="390526"/>
          <a:ext cx="1685925" cy="981074"/>
        </a:xfrm>
        <a:prstGeom prst="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xdr:twoCellAnchor>
    <xdr:from>
      <xdr:col>27</xdr:col>
      <xdr:colOff>200025</xdr:colOff>
      <xdr:row>7</xdr:row>
      <xdr:rowOff>38101</xdr:rowOff>
    </xdr:from>
    <xdr:to>
      <xdr:col>33</xdr:col>
      <xdr:colOff>0</xdr:colOff>
      <xdr:row>12</xdr:row>
      <xdr:rowOff>66675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8067675" y="1371601"/>
          <a:ext cx="1685925" cy="981074"/>
        </a:xfrm>
        <a:prstGeom prst="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xdr:twoCellAnchor>
    <xdr:from>
      <xdr:col>21</xdr:col>
      <xdr:colOff>171450</xdr:colOff>
      <xdr:row>0</xdr:row>
      <xdr:rowOff>66675</xdr:rowOff>
    </xdr:from>
    <xdr:to>
      <xdr:col>26</xdr:col>
      <xdr:colOff>114300</xdr:colOff>
      <xdr:row>1</xdr:row>
      <xdr:rowOff>114300</xdr:rowOff>
    </xdr:to>
    <xdr:sp macro="" textlink="">
      <xdr:nvSpPr>
        <xdr:cNvPr id="11" name="Rectangle: Rounded Corners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4FCB452-34FF-4372-82C5-7B44A4424FEB}"/>
            </a:ext>
          </a:extLst>
        </xdr:cNvPr>
        <xdr:cNvSpPr/>
      </xdr:nvSpPr>
      <xdr:spPr>
        <a:xfrm>
          <a:off x="6391275" y="66675"/>
          <a:ext cx="1133475" cy="2381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How To Use</a:t>
          </a:r>
          <a:r>
            <a:rPr lang="en-US" sz="10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It</a:t>
          </a:r>
          <a:endParaRPr lang="en-US" sz="1000">
            <a:solidFill>
              <a:schemeClr val="tx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52"/>
  <sheetViews>
    <sheetView showGridLines="0" tabSelected="1" zoomScaleNormal="100" workbookViewId="0">
      <selection activeCell="A30" sqref="A30"/>
    </sheetView>
  </sheetViews>
  <sheetFormatPr defaultColWidth="0" defaultRowHeight="15" x14ac:dyDescent="0.25"/>
  <cols>
    <col min="1" max="1" width="9" style="2" customWidth="1"/>
    <col min="2" max="16" width="4.42578125" style="2" customWidth="1"/>
    <col min="17" max="27" width="3.5703125" style="2" customWidth="1"/>
    <col min="28" max="33" width="4.85546875" style="2" customWidth="1"/>
    <col min="34" max="38" width="9" style="2" hidden="1" customWidth="1"/>
    <col min="39" max="39" width="9.85546875" style="2" hidden="1" customWidth="1"/>
    <col min="40" max="16384" width="9" style="2" hidden="1"/>
  </cols>
  <sheetData>
    <row r="1" s="1" customFormat="1" x14ac:dyDescent="0.25"/>
    <row r="2" s="1" customFormat="1" x14ac:dyDescent="0.25"/>
    <row r="3" s="1" customFormat="1" x14ac:dyDescent="0.25"/>
    <row r="4" s="1" customFormat="1" x14ac:dyDescent="0.25"/>
    <row r="5" s="1" customFormat="1" x14ac:dyDescent="0.25"/>
    <row r="6" s="1" customFormat="1" x14ac:dyDescent="0.25"/>
    <row r="7" s="1" customFormat="1" x14ac:dyDescent="0.25"/>
    <row r="8" s="1" customFormat="1" x14ac:dyDescent="0.25"/>
    <row r="9" s="1" customFormat="1" x14ac:dyDescent="0.25"/>
    <row r="10" s="1" customFormat="1" x14ac:dyDescent="0.25"/>
    <row r="11" s="1" customFormat="1" x14ac:dyDescent="0.25"/>
    <row r="12" s="1" customFormat="1" x14ac:dyDescent="0.25"/>
    <row r="13" s="1" customFormat="1" x14ac:dyDescent="0.25"/>
    <row r="14" s="1" customFormat="1" x14ac:dyDescent="0.25"/>
    <row r="15" s="1" customFormat="1" x14ac:dyDescent="0.25"/>
    <row r="16" s="1" customFormat="1" x14ac:dyDescent="0.25"/>
    <row r="17" spans="1:33" s="1" customFormat="1" x14ac:dyDescent="0.25"/>
    <row r="18" spans="1:33" s="1" customFormat="1" x14ac:dyDescent="0.25"/>
    <row r="19" spans="1:33" s="1" customFormat="1" x14ac:dyDescent="0.25"/>
    <row r="20" spans="1:33" s="1" customFormat="1" x14ac:dyDescent="0.25"/>
    <row r="21" spans="1:33" s="1" customFormat="1" x14ac:dyDescent="0.25"/>
    <row r="22" spans="1:33" s="1" customFormat="1" x14ac:dyDescent="0.25"/>
    <row r="23" spans="1:33" s="1" customFormat="1" ht="18" customHeight="1" thickBot="1" x14ac:dyDescent="0.3"/>
    <row r="24" spans="1:33" s="1" customFormat="1" ht="15.75" thickBot="1" x14ac:dyDescent="0.3">
      <c r="A24" s="16" t="s">
        <v>2</v>
      </c>
      <c r="B24" s="17">
        <v>1</v>
      </c>
      <c r="C24" s="17">
        <v>2</v>
      </c>
      <c r="D24" s="17">
        <v>3</v>
      </c>
      <c r="E24" s="17">
        <v>4</v>
      </c>
      <c r="F24" s="17">
        <v>5</v>
      </c>
      <c r="G24" s="17">
        <v>6</v>
      </c>
      <c r="H24" s="17">
        <v>7</v>
      </c>
      <c r="I24" s="17">
        <v>8</v>
      </c>
      <c r="J24" s="17">
        <v>9</v>
      </c>
      <c r="K24" s="17">
        <v>10</v>
      </c>
      <c r="L24" s="17">
        <v>11</v>
      </c>
      <c r="M24" s="17">
        <v>12</v>
      </c>
      <c r="N24" s="17">
        <v>13</v>
      </c>
      <c r="O24" s="17">
        <v>14</v>
      </c>
      <c r="P24" s="17">
        <v>15</v>
      </c>
      <c r="Q24" s="17">
        <v>16</v>
      </c>
      <c r="R24" s="17">
        <v>17</v>
      </c>
      <c r="S24" s="17">
        <v>18</v>
      </c>
      <c r="T24" s="17">
        <v>19</v>
      </c>
      <c r="U24" s="17">
        <v>20</v>
      </c>
      <c r="V24" s="17">
        <v>21</v>
      </c>
      <c r="W24" s="17">
        <v>22</v>
      </c>
      <c r="X24" s="17">
        <v>23</v>
      </c>
      <c r="Y24" s="17">
        <v>24</v>
      </c>
      <c r="Z24" s="17">
        <v>25</v>
      </c>
      <c r="AA24" s="17">
        <v>26</v>
      </c>
      <c r="AB24" s="17">
        <v>27</v>
      </c>
      <c r="AC24" s="17">
        <v>28</v>
      </c>
      <c r="AD24" s="17">
        <v>29</v>
      </c>
      <c r="AE24" s="17">
        <v>30</v>
      </c>
      <c r="AF24" s="18">
        <v>31</v>
      </c>
      <c r="AG24"/>
    </row>
    <row r="25" spans="1:33" s="1" customFormat="1" hidden="1" x14ac:dyDescent="0.25">
      <c r="A25" s="14" t="s">
        <v>0</v>
      </c>
      <c r="B25" s="7">
        <f>IF(B24&lt;=$A$32,$A$34/$A$32,"")</f>
        <v>1612.9032258064517</v>
      </c>
      <c r="C25" s="7">
        <f t="shared" ref="C25:AF25" si="0">IF(C24&lt;=$A$32,$A$34/$A$32,"")</f>
        <v>1612.9032258064517</v>
      </c>
      <c r="D25" s="7">
        <f t="shared" si="0"/>
        <v>1612.9032258064517</v>
      </c>
      <c r="E25" s="7">
        <f t="shared" si="0"/>
        <v>1612.9032258064517</v>
      </c>
      <c r="F25" s="7">
        <f t="shared" si="0"/>
        <v>1612.9032258064517</v>
      </c>
      <c r="G25" s="7">
        <f t="shared" si="0"/>
        <v>1612.9032258064517</v>
      </c>
      <c r="H25" s="7">
        <f t="shared" si="0"/>
        <v>1612.9032258064517</v>
      </c>
      <c r="I25" s="7">
        <f t="shared" si="0"/>
        <v>1612.9032258064517</v>
      </c>
      <c r="J25" s="7">
        <f t="shared" si="0"/>
        <v>1612.9032258064517</v>
      </c>
      <c r="K25" s="7">
        <f t="shared" si="0"/>
        <v>1612.9032258064517</v>
      </c>
      <c r="L25" s="7">
        <f t="shared" si="0"/>
        <v>1612.9032258064517</v>
      </c>
      <c r="M25" s="7">
        <f t="shared" si="0"/>
        <v>1612.9032258064517</v>
      </c>
      <c r="N25" s="7">
        <f t="shared" si="0"/>
        <v>1612.9032258064517</v>
      </c>
      <c r="O25" s="7">
        <f t="shared" si="0"/>
        <v>1612.9032258064517</v>
      </c>
      <c r="P25" s="7">
        <f t="shared" si="0"/>
        <v>1612.9032258064517</v>
      </c>
      <c r="Q25" s="7">
        <f t="shared" si="0"/>
        <v>1612.9032258064517</v>
      </c>
      <c r="R25" s="7">
        <f t="shared" si="0"/>
        <v>1612.9032258064517</v>
      </c>
      <c r="S25" s="7">
        <f t="shared" si="0"/>
        <v>1612.9032258064517</v>
      </c>
      <c r="T25" s="7">
        <f t="shared" si="0"/>
        <v>1612.9032258064517</v>
      </c>
      <c r="U25" s="7">
        <f t="shared" si="0"/>
        <v>1612.9032258064517</v>
      </c>
      <c r="V25" s="7">
        <f t="shared" si="0"/>
        <v>1612.9032258064517</v>
      </c>
      <c r="W25" s="7">
        <f t="shared" si="0"/>
        <v>1612.9032258064517</v>
      </c>
      <c r="X25" s="7">
        <f t="shared" si="0"/>
        <v>1612.9032258064517</v>
      </c>
      <c r="Y25" s="7">
        <f t="shared" si="0"/>
        <v>1612.9032258064517</v>
      </c>
      <c r="Z25" s="7">
        <f t="shared" si="0"/>
        <v>1612.9032258064517</v>
      </c>
      <c r="AA25" s="7">
        <f t="shared" si="0"/>
        <v>1612.9032258064517</v>
      </c>
      <c r="AB25" s="7">
        <f t="shared" si="0"/>
        <v>1612.9032258064517</v>
      </c>
      <c r="AC25" s="7">
        <f t="shared" si="0"/>
        <v>1612.9032258064517</v>
      </c>
      <c r="AD25" s="7">
        <f t="shared" si="0"/>
        <v>1612.9032258064517</v>
      </c>
      <c r="AE25" s="7">
        <f t="shared" si="0"/>
        <v>1612.9032258064517</v>
      </c>
      <c r="AF25" s="15">
        <f t="shared" si="0"/>
        <v>1612.9032258064517</v>
      </c>
      <c r="AG25"/>
    </row>
    <row r="26" spans="1:33" s="1" customFormat="1" ht="15.75" hidden="1" thickBot="1" x14ac:dyDescent="0.3">
      <c r="A26" s="4" t="s">
        <v>16</v>
      </c>
      <c r="B26" s="8">
        <f>IF(OR(B27=0,B27=""),NA(),B27)</f>
        <v>1062</v>
      </c>
      <c r="C26" s="8">
        <f t="shared" ref="C26:AF26" si="1">IF(OR(C27=0,C27=""),NA(),C27)</f>
        <v>1573</v>
      </c>
      <c r="D26" s="8">
        <f t="shared" si="1"/>
        <v>1069</v>
      </c>
      <c r="E26" s="8">
        <f t="shared" si="1"/>
        <v>1252</v>
      </c>
      <c r="F26" s="8">
        <f t="shared" si="1"/>
        <v>1548</v>
      </c>
      <c r="G26" s="8">
        <f t="shared" si="1"/>
        <v>1405</v>
      </c>
      <c r="H26" s="8">
        <f t="shared" si="1"/>
        <v>1012</v>
      </c>
      <c r="I26" s="8">
        <f t="shared" si="1"/>
        <v>1420</v>
      </c>
      <c r="J26" s="8">
        <f t="shared" si="1"/>
        <v>1089</v>
      </c>
      <c r="K26" s="8">
        <f t="shared" si="1"/>
        <v>1600</v>
      </c>
      <c r="L26" s="8">
        <f t="shared" si="1"/>
        <v>1596</v>
      </c>
      <c r="M26" s="8">
        <f t="shared" si="1"/>
        <v>1537</v>
      </c>
      <c r="N26" s="8">
        <f t="shared" si="1"/>
        <v>1217</v>
      </c>
      <c r="O26" s="8">
        <f t="shared" si="1"/>
        <v>1266</v>
      </c>
      <c r="P26" s="8">
        <f t="shared" si="1"/>
        <v>1555</v>
      </c>
      <c r="Q26" s="8" t="e">
        <f t="shared" si="1"/>
        <v>#N/A</v>
      </c>
      <c r="R26" s="8" t="e">
        <f t="shared" si="1"/>
        <v>#N/A</v>
      </c>
      <c r="S26" s="8" t="e">
        <f t="shared" si="1"/>
        <v>#N/A</v>
      </c>
      <c r="T26" s="8" t="e">
        <f t="shared" si="1"/>
        <v>#N/A</v>
      </c>
      <c r="U26" s="8" t="e">
        <f t="shared" si="1"/>
        <v>#N/A</v>
      </c>
      <c r="V26" s="8" t="e">
        <f t="shared" si="1"/>
        <v>#N/A</v>
      </c>
      <c r="W26" s="8" t="e">
        <f t="shared" si="1"/>
        <v>#N/A</v>
      </c>
      <c r="X26" s="8" t="e">
        <f t="shared" si="1"/>
        <v>#N/A</v>
      </c>
      <c r="Y26" s="8" t="e">
        <f t="shared" si="1"/>
        <v>#N/A</v>
      </c>
      <c r="Z26" s="8" t="e">
        <f t="shared" si="1"/>
        <v>#N/A</v>
      </c>
      <c r="AA26" s="8" t="e">
        <f t="shared" si="1"/>
        <v>#N/A</v>
      </c>
      <c r="AB26" s="8" t="e">
        <f t="shared" si="1"/>
        <v>#N/A</v>
      </c>
      <c r="AC26" s="8" t="e">
        <f t="shared" si="1"/>
        <v>#N/A</v>
      </c>
      <c r="AD26" s="8" t="e">
        <f t="shared" si="1"/>
        <v>#N/A</v>
      </c>
      <c r="AE26" s="8" t="e">
        <f t="shared" si="1"/>
        <v>#N/A</v>
      </c>
      <c r="AF26" s="9" t="e">
        <f t="shared" si="1"/>
        <v>#N/A</v>
      </c>
      <c r="AG26"/>
    </row>
    <row r="27" spans="1:33" ht="15.75" thickBot="1" x14ac:dyDescent="0.3">
      <c r="A27" s="20" t="s">
        <v>19</v>
      </c>
      <c r="B27" s="12">
        <v>1062</v>
      </c>
      <c r="C27" s="12">
        <v>1573</v>
      </c>
      <c r="D27" s="12">
        <v>1069</v>
      </c>
      <c r="E27" s="12">
        <v>1252</v>
      </c>
      <c r="F27" s="12">
        <v>1548</v>
      </c>
      <c r="G27" s="12">
        <v>1405</v>
      </c>
      <c r="H27" s="12">
        <v>1012</v>
      </c>
      <c r="I27" s="12">
        <v>1420</v>
      </c>
      <c r="J27" s="12">
        <v>1089</v>
      </c>
      <c r="K27" s="12">
        <v>1600</v>
      </c>
      <c r="L27" s="12">
        <v>1596</v>
      </c>
      <c r="M27" s="12">
        <v>1537</v>
      </c>
      <c r="N27" s="12">
        <v>1217</v>
      </c>
      <c r="O27" s="12">
        <v>1266</v>
      </c>
      <c r="P27" s="12">
        <v>1555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3"/>
    </row>
    <row r="28" spans="1:33" customFormat="1" ht="3.75" customHeight="1" x14ac:dyDescent="0.25"/>
    <row r="29" spans="1:33" x14ac:dyDescent="0.25">
      <c r="A29" s="10" t="s">
        <v>1</v>
      </c>
      <c r="AE29" s="21"/>
      <c r="AF29" s="21"/>
      <c r="AG29" s="26">
        <f ca="1">A38*1/100</f>
        <v>0.4</v>
      </c>
    </row>
    <row r="30" spans="1:33" x14ac:dyDescent="0.25">
      <c r="A30" s="11" t="s">
        <v>12</v>
      </c>
      <c r="N30" s="31"/>
      <c r="O30" s="31"/>
      <c r="P30" s="31"/>
      <c r="Q30" s="31"/>
      <c r="R30" s="31"/>
      <c r="AE30" s="21"/>
      <c r="AF30" s="21"/>
      <c r="AG30" s="27" t="str">
        <f ca="1">"Per Day Target: "&amp;TEXT(AVERAGE(target_data),A40)</f>
        <v>Per Day Target: $1,613</v>
      </c>
    </row>
    <row r="31" spans="1:33" x14ac:dyDescent="0.25">
      <c r="A31" s="6" t="s">
        <v>15</v>
      </c>
      <c r="N31" s="31"/>
      <c r="O31" s="31"/>
      <c r="P31" s="31"/>
      <c r="Q31" s="31"/>
      <c r="R31" s="31"/>
      <c r="AE31" s="21"/>
      <c r="AF31" s="21"/>
      <c r="AG31" s="27" t="str">
        <f ca="1">IF(COUNT(target_data)-COUNTA(sales_entry)&lt;=1,COUNT(target_data)-COUNTA(sales_entry)&amp;" Day Left",COUNT(target_data)-COUNTA(sales_entry)&amp;" Days Left")</f>
        <v>16 Days Left</v>
      </c>
    </row>
    <row r="32" spans="1:33" x14ac:dyDescent="0.25">
      <c r="A32" s="5">
        <f>VLOOKUP(A30,Report!AF39:AG51,2,0)</f>
        <v>31</v>
      </c>
      <c r="N32" s="31"/>
      <c r="O32" s="31"/>
      <c r="P32" s="31"/>
      <c r="Q32" s="31"/>
      <c r="R32" s="31"/>
      <c r="AE32" s="21"/>
      <c r="AF32" s="21"/>
      <c r="AG32" s="28" t="str">
        <f ca="1">IF((VALUE(A32)=VALUE(COUNTA(sales_entry))),TEXT(AVERAGE(sales_entry),A40),(TEXT((SUM(target_data)-SUM(sales_entry))/(COUNTA(target_data)-COUNT(sales_entry)),A40)))</f>
        <v>$1,862</v>
      </c>
    </row>
    <row r="33" spans="1:33" x14ac:dyDescent="0.25">
      <c r="A33" s="6" t="s">
        <v>0</v>
      </c>
      <c r="AE33" s="21"/>
      <c r="AF33" s="21"/>
      <c r="AG33" s="29">
        <f ca="1">SUM(sales_entry)</f>
        <v>20201</v>
      </c>
    </row>
    <row r="34" spans="1:33" x14ac:dyDescent="0.25">
      <c r="A34" s="11">
        <v>50000</v>
      </c>
      <c r="AE34" s="21"/>
      <c r="AF34" s="21"/>
      <c r="AG34" s="27" t="str">
        <f ca="1">"Achieved Out of "&amp;TEXT(SUM(target_data),A40)&amp;" Target."</f>
        <v>Achieved Out of $50,000 Target.</v>
      </c>
    </row>
    <row r="35" spans="1:33" x14ac:dyDescent="0.25">
      <c r="A35" s="6" t="s">
        <v>17</v>
      </c>
      <c r="AE35" s="21"/>
      <c r="AF35" s="21"/>
      <c r="AG35" s="30">
        <v>1</v>
      </c>
    </row>
    <row r="36" spans="1:33" x14ac:dyDescent="0.25">
      <c r="A36" s="5">
        <v>100</v>
      </c>
      <c r="AE36" s="21"/>
      <c r="AF36" s="21"/>
      <c r="AG36" s="27" t="str">
        <f ca="1">IF((VALUE(A32)=VALUE(COUNTA(sales_entry))),"Per Day Average Achieved Against "&amp;TEXT(AVERAGE(target_data),"$0"),"Per Day Average for Rest of the Days.")</f>
        <v>Per Day Average for Rest of the Days.</v>
      </c>
    </row>
    <row r="37" spans="1:33" x14ac:dyDescent="0.25">
      <c r="A37" s="6" t="s">
        <v>18</v>
      </c>
      <c r="AB37" s="3"/>
      <c r="AE37" s="21"/>
      <c r="AF37" s="21"/>
      <c r="AG37" s="27" t="str">
        <f ca="1">IF((VALUE(A32)=VALUE(COUNTA(sales_entry))),"Time is Over. No more days.","Time Remaining in current month")</f>
        <v>Time Remaining in current month</v>
      </c>
    </row>
    <row r="38" spans="1:33" x14ac:dyDescent="0.25">
      <c r="A38" s="5">
        <f ca="1">TEXT(SUM(sales_entry)/SUM(target_data),"0%")*100</f>
        <v>40</v>
      </c>
      <c r="AE38" s="21"/>
      <c r="AF38" s="21"/>
      <c r="AG38" s="21"/>
    </row>
    <row r="39" spans="1:33" x14ac:dyDescent="0.25">
      <c r="A39" s="6" t="s">
        <v>20</v>
      </c>
      <c r="AE39" s="21"/>
      <c r="AF39" s="23" t="s">
        <v>1</v>
      </c>
      <c r="AG39" s="24" t="s">
        <v>2</v>
      </c>
    </row>
    <row r="40" spans="1:33" x14ac:dyDescent="0.25">
      <c r="A40" s="22" t="s">
        <v>21</v>
      </c>
      <c r="AE40" s="21"/>
      <c r="AF40" s="23" t="s">
        <v>3</v>
      </c>
      <c r="AG40" s="24">
        <v>31</v>
      </c>
    </row>
    <row r="41" spans="1:33" x14ac:dyDescent="0.25">
      <c r="AE41" s="21"/>
      <c r="AF41" s="23" t="s">
        <v>4</v>
      </c>
      <c r="AG41" s="24">
        <v>28</v>
      </c>
    </row>
    <row r="42" spans="1:33" x14ac:dyDescent="0.25">
      <c r="AE42" s="21"/>
      <c r="AF42" s="23" t="s">
        <v>5</v>
      </c>
      <c r="AG42" s="24">
        <v>31</v>
      </c>
    </row>
    <row r="43" spans="1:33" x14ac:dyDescent="0.25">
      <c r="AE43" s="21"/>
      <c r="AF43" s="23" t="s">
        <v>6</v>
      </c>
      <c r="AG43" s="24">
        <v>30</v>
      </c>
    </row>
    <row r="44" spans="1:33" x14ac:dyDescent="0.25">
      <c r="AE44" s="21"/>
      <c r="AF44" s="23" t="s">
        <v>7</v>
      </c>
      <c r="AG44" s="24">
        <v>31</v>
      </c>
    </row>
    <row r="45" spans="1:33" x14ac:dyDescent="0.25">
      <c r="AE45" s="21"/>
      <c r="AF45" s="23" t="s">
        <v>8</v>
      </c>
      <c r="AG45" s="24">
        <v>30</v>
      </c>
    </row>
    <row r="46" spans="1:33" x14ac:dyDescent="0.25">
      <c r="AE46" s="21"/>
      <c r="AF46" s="23" t="s">
        <v>9</v>
      </c>
      <c r="AG46" s="24">
        <v>31</v>
      </c>
    </row>
    <row r="47" spans="1:33" x14ac:dyDescent="0.25">
      <c r="AE47" s="19"/>
      <c r="AF47" s="23" t="s">
        <v>10</v>
      </c>
      <c r="AG47" s="24">
        <v>31</v>
      </c>
    </row>
    <row r="48" spans="1:33" x14ac:dyDescent="0.25">
      <c r="AE48" s="19"/>
      <c r="AF48" s="23" t="s">
        <v>11</v>
      </c>
      <c r="AG48" s="24">
        <v>30</v>
      </c>
    </row>
    <row r="49" spans="31:33" x14ac:dyDescent="0.25">
      <c r="AE49" s="19"/>
      <c r="AF49" s="23" t="s">
        <v>12</v>
      </c>
      <c r="AG49" s="24">
        <v>31</v>
      </c>
    </row>
    <row r="50" spans="31:33" x14ac:dyDescent="0.25">
      <c r="AE50" s="19"/>
      <c r="AF50" s="23" t="s">
        <v>13</v>
      </c>
      <c r="AG50" s="24">
        <v>30</v>
      </c>
    </row>
    <row r="51" spans="31:33" x14ac:dyDescent="0.25">
      <c r="AE51" s="19"/>
      <c r="AF51" s="23" t="s">
        <v>14</v>
      </c>
      <c r="AG51" s="24">
        <v>31</v>
      </c>
    </row>
    <row r="52" spans="31:33" x14ac:dyDescent="0.25">
      <c r="AF52" s="25"/>
      <c r="AG52" s="25"/>
    </row>
  </sheetData>
  <mergeCells count="3">
    <mergeCell ref="N30:R30"/>
    <mergeCell ref="N31:R31"/>
    <mergeCell ref="N32:R32"/>
  </mergeCells>
  <dataValidations count="1">
    <dataValidation type="list" allowBlank="1" showInputMessage="1" showErrorMessage="1" sqref="A30">
      <formula1>$AF$40:$AF$51</formula1>
    </dataValidation>
  </dataValidations>
  <pageMargins left="0.25" right="0.25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2017-07-04T15:22:38Z</dcterms:modified>
</cp:coreProperties>
</file>